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综合成绩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<sst xmlns="http://schemas.openxmlformats.org/spreadsheetml/2006/main" count="46" uniqueCount="29">
  <si>
    <t>海南省农垦加来高级中学2025年公开招聘教师综合成绩及进入体检考察人员名单</t>
  </si>
  <si>
    <t>姓名</t>
  </si>
  <si>
    <t>性别</t>
  </si>
  <si>
    <t>报考岗位</t>
  </si>
  <si>
    <t>准考证号</t>
  </si>
  <si>
    <t xml:space="preserve">笔试成绩 </t>
  </si>
  <si>
    <t>笔试成绩×60%</t>
  </si>
  <si>
    <t xml:space="preserve">面试成绩 </t>
  </si>
  <si>
    <t>面试成绩×40%</t>
  </si>
  <si>
    <t>综合成绩</t>
  </si>
  <si>
    <t>成绩排名</t>
  </si>
  <si>
    <t>备注</t>
  </si>
  <si>
    <t>周守盛</t>
  </si>
  <si>
    <t>男</t>
  </si>
  <si>
    <t>高中数学</t>
  </si>
  <si>
    <t>入围体检考察</t>
  </si>
  <si>
    <t>符颖竹</t>
  </si>
  <si>
    <t>女</t>
  </si>
  <si>
    <t>谢慧良</t>
  </si>
  <si>
    <t>谢秋良</t>
  </si>
  <si>
    <t>吴英键</t>
  </si>
  <si>
    <t>高中英语</t>
  </si>
  <si>
    <t>郑心茹</t>
  </si>
  <si>
    <t>符礼娜</t>
  </si>
  <si>
    <t>黄玉珊</t>
  </si>
  <si>
    <t>中学心理健康教育</t>
  </si>
  <si>
    <t>陈仪</t>
  </si>
  <si>
    <t>赵亚晶</t>
  </si>
  <si>
    <t>注：综合成绩=笔试成绩×60%+面试成绩×40%。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</si>
</sst>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name val="仿宋"/>
      <charset val="134"/>
    </font>
    <font>
      <sz val="16"/>
      <name val="仿宋"/>
      <charset val="134"/>
    </font>
    <font>
      <sz val="18"/>
      <name val="仿宋"/>
      <charset val="134"/>
    </font>
    <font>
      <sz val="18"/>
      <name val="仿宋"/>
      <charset val="0"/>
    </font>
    <font>
      <sz val="11"/>
      <color theme="1"/>
      <name val="仿宋"/>
      <charset val="134"/>
    </font>
    <font>
      <sz val="20"/>
      <color theme="1"/>
      <name val="仿宋"/>
      <charset val="134"/>
    </font>
    <font>
      <b/>
      <sz val="20"/>
      <color theme="1"/>
      <name val="仿宋"/>
      <charset val="134"/>
    </font>
    <font>
      <sz val="14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8" fillId="0" borderId="2" xfId="0" applyFont="1" applyFill="1" applyBorder="1" applyAlignment="1">
      <alignment vertical="center"/>
    </xf>
    <xf numFmtId="0" fontId="2" fillId="0" borderId="2" xfId="0" applyFont="1" applyBorder="1">
      <alignment vertical="center"/>
    </xf>
    <xf numFmtId="0" fontId="9" fillId="0" borderId="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N15"/>
  <sheetViews>
    <sheetView tabSelected="1" workbookViewId="0">
      <selection activeCell="K16" sqref="K16"/>
    </sheetView>
  </sheetViews>
  <sheetFormatPr defaultColWidth="9" defaultRowHeight="13.5"/>
  <cols>
    <col min="1" max="1" width="3.125" customWidth="1"/>
    <col min="2" max="2" width="2.75" customWidth="1"/>
    <col min="3" max="3" width="10.875" customWidth="1"/>
    <col min="4" max="4" width="9" customWidth="1"/>
    <col min="5" max="5" width="27.125" customWidth="1"/>
    <col min="6" max="6" width="17.625" customWidth="1"/>
    <col min="7" max="7" width="12.75" customWidth="1"/>
    <col min="8" max="8" width="20.75" customWidth="1"/>
    <col min="9" max="9" width="17.5" customWidth="1"/>
    <col min="10" max="10" width="20.75" customWidth="1"/>
    <col min="11" max="11" width="18.375" customWidth="1"/>
    <col min="12" max="12" width="12.5" customWidth="1"/>
    <col min="13" max="13" width="21.625" customWidth="1"/>
  </cols>
  <sheetData>
    <row r="2" ht="56" customHeight="1" spans="2:13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33" customHeight="1" spans="2:13">
      <c r="B3" s="2"/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</row>
    <row r="4" ht="33" customHeight="1" spans="2:14">
      <c r="B4" s="2"/>
      <c r="C4" s="4" t="s">
        <v>12</v>
      </c>
      <c r="D4" s="4" t="s">
        <v>13</v>
      </c>
      <c r="E4" s="3" t="s">
        <v>14</v>
      </c>
      <c r="F4" s="5">
        <v>20250111</v>
      </c>
      <c r="G4" s="3">
        <v>95</v>
      </c>
      <c r="H4" s="3">
        <f>G4*60%</f>
        <v>57</v>
      </c>
      <c r="I4" s="3">
        <v>88.47</v>
      </c>
      <c r="J4" s="9">
        <f>I4*40%</f>
        <v>35.388</v>
      </c>
      <c r="K4" s="9">
        <f>G4*0.6+I4*0.4</f>
        <v>92.388</v>
      </c>
      <c r="L4" s="3">
        <v>1</v>
      </c>
      <c r="M4" s="3" t="s">
        <v>15</v>
      </c>
      <c r="N4" s="10"/>
    </row>
    <row r="5" ht="33" customHeight="1" spans="2:14">
      <c r="B5" s="2"/>
      <c r="C5" s="4" t="s">
        <v>16</v>
      </c>
      <c r="D5" s="4" t="s">
        <v>17</v>
      </c>
      <c r="E5" s="3" t="s">
        <v>14</v>
      </c>
      <c r="F5" s="5">
        <v>20250109</v>
      </c>
      <c r="G5" s="3">
        <v>96</v>
      </c>
      <c r="H5" s="3">
        <f t="shared" ref="H5:H13" si="0">G5*60%</f>
        <v>57.6</v>
      </c>
      <c r="I5" s="3">
        <v>85.27</v>
      </c>
      <c r="J5" s="9">
        <f t="shared" ref="J5:J13" si="1">I5*40%</f>
        <v>34.108</v>
      </c>
      <c r="K5" s="9">
        <f t="shared" ref="K4:K10" si="2">G5*0.6+I5*0.4</f>
        <v>91.708</v>
      </c>
      <c r="L5" s="3">
        <v>2</v>
      </c>
      <c r="M5" s="11"/>
      <c r="N5" s="10"/>
    </row>
    <row r="6" ht="33" customHeight="1" spans="2:14">
      <c r="B6" s="2"/>
      <c r="C6" s="4" t="s">
        <v>18</v>
      </c>
      <c r="D6" s="4" t="s">
        <v>17</v>
      </c>
      <c r="E6" s="3" t="s">
        <v>14</v>
      </c>
      <c r="F6" s="5">
        <v>20250107</v>
      </c>
      <c r="G6" s="3">
        <v>93</v>
      </c>
      <c r="H6" s="3">
        <f t="shared" si="0"/>
        <v>55.8</v>
      </c>
      <c r="I6" s="3">
        <v>82.07</v>
      </c>
      <c r="J6" s="9">
        <f t="shared" si="1"/>
        <v>32.828</v>
      </c>
      <c r="K6" s="9">
        <f t="shared" si="2"/>
        <v>88.628</v>
      </c>
      <c r="L6" s="3">
        <v>3</v>
      </c>
      <c r="M6" s="11"/>
      <c r="N6" s="10"/>
    </row>
    <row r="7" ht="33" customHeight="1" spans="2:14">
      <c r="B7" s="2"/>
      <c r="C7" s="4" t="s">
        <v>19</v>
      </c>
      <c r="D7" s="4" t="s">
        <v>17</v>
      </c>
      <c r="E7" s="3" t="s">
        <v>14</v>
      </c>
      <c r="F7" s="5">
        <v>20250110</v>
      </c>
      <c r="G7" s="3">
        <v>93</v>
      </c>
      <c r="H7" s="3">
        <f t="shared" si="0"/>
        <v>55.8</v>
      </c>
      <c r="I7" s="3">
        <v>78.5</v>
      </c>
      <c r="J7" s="9">
        <f t="shared" si="1"/>
        <v>31.4</v>
      </c>
      <c r="K7" s="9">
        <f t="shared" si="2"/>
        <v>87.2</v>
      </c>
      <c r="L7" s="3">
        <v>4</v>
      </c>
      <c r="M7" s="11"/>
      <c r="N7" s="10"/>
    </row>
    <row r="8" ht="33" customHeight="1" spans="2:14">
      <c r="B8" s="2"/>
      <c r="C8" s="4" t="s">
        <v>20</v>
      </c>
      <c r="D8" s="4" t="s">
        <v>13</v>
      </c>
      <c r="E8" s="3" t="s">
        <v>21</v>
      </c>
      <c r="F8" s="5">
        <v>20250218</v>
      </c>
      <c r="G8" s="3">
        <v>84.5</v>
      </c>
      <c r="H8" s="3">
        <f t="shared" si="0"/>
        <v>50.7</v>
      </c>
      <c r="I8" s="3">
        <v>86.33</v>
      </c>
      <c r="J8" s="9">
        <f t="shared" si="1"/>
        <v>34.532</v>
      </c>
      <c r="K8" s="9">
        <f t="shared" si="2"/>
        <v>85.232</v>
      </c>
      <c r="L8" s="3">
        <v>1</v>
      </c>
      <c r="M8" s="3" t="s">
        <v>15</v>
      </c>
      <c r="N8" s="10"/>
    </row>
    <row r="9" ht="33" customHeight="1" spans="2:14">
      <c r="B9" s="2"/>
      <c r="C9" s="4" t="s">
        <v>22</v>
      </c>
      <c r="D9" s="4" t="s">
        <v>17</v>
      </c>
      <c r="E9" s="3" t="s">
        <v>21</v>
      </c>
      <c r="F9" s="5">
        <v>20250220</v>
      </c>
      <c r="G9" s="3">
        <v>84</v>
      </c>
      <c r="H9" s="3">
        <f t="shared" si="0"/>
        <v>50.4</v>
      </c>
      <c r="I9" s="3">
        <v>81.7</v>
      </c>
      <c r="J9" s="9">
        <f t="shared" si="1"/>
        <v>32.68</v>
      </c>
      <c r="K9" s="9">
        <f t="shared" si="2"/>
        <v>83.08</v>
      </c>
      <c r="L9" s="3">
        <v>2</v>
      </c>
      <c r="M9" s="12"/>
      <c r="N9" s="10"/>
    </row>
    <row r="10" ht="33" customHeight="1" spans="2:14">
      <c r="B10" s="2"/>
      <c r="C10" s="4" t="s">
        <v>23</v>
      </c>
      <c r="D10" s="4" t="s">
        <v>17</v>
      </c>
      <c r="E10" s="3" t="s">
        <v>21</v>
      </c>
      <c r="F10" s="5">
        <v>20250312</v>
      </c>
      <c r="G10" s="3">
        <v>80.5</v>
      </c>
      <c r="H10" s="3">
        <f t="shared" si="0"/>
        <v>48.3</v>
      </c>
      <c r="I10" s="3">
        <v>77.67</v>
      </c>
      <c r="J10" s="9">
        <f t="shared" si="1"/>
        <v>31.068</v>
      </c>
      <c r="K10" s="9">
        <f t="shared" si="2"/>
        <v>79.368</v>
      </c>
      <c r="L10" s="3">
        <v>3</v>
      </c>
      <c r="M10" s="12"/>
      <c r="N10" s="10"/>
    </row>
    <row r="11" ht="33" customHeight="1" spans="2:14">
      <c r="B11" s="2"/>
      <c r="C11" s="3" t="s">
        <v>24</v>
      </c>
      <c r="D11" s="3" t="s">
        <v>17</v>
      </c>
      <c r="E11" s="3" t="s">
        <v>25</v>
      </c>
      <c r="F11" s="3">
        <v>20250403</v>
      </c>
      <c r="G11" s="3">
        <v>79.5</v>
      </c>
      <c r="H11" s="3">
        <f t="shared" si="0"/>
        <v>47.7</v>
      </c>
      <c r="I11" s="3">
        <v>85.47</v>
      </c>
      <c r="J11" s="9">
        <f t="shared" si="1"/>
        <v>34.188</v>
      </c>
      <c r="K11" s="9">
        <f t="shared" ref="K11:K13" si="3">G11*0.6+I11*0.4</f>
        <v>81.888</v>
      </c>
      <c r="L11" s="3">
        <v>1</v>
      </c>
      <c r="M11" s="3" t="s">
        <v>15</v>
      </c>
      <c r="N11" s="10"/>
    </row>
    <row r="12" ht="33" customHeight="1" spans="2:14">
      <c r="B12" s="2"/>
      <c r="C12" s="3" t="s">
        <v>26</v>
      </c>
      <c r="D12" s="3" t="s">
        <v>17</v>
      </c>
      <c r="E12" s="3" t="s">
        <v>25</v>
      </c>
      <c r="F12" s="3">
        <v>20250402</v>
      </c>
      <c r="G12" s="3">
        <v>83.5</v>
      </c>
      <c r="H12" s="3">
        <f t="shared" si="0"/>
        <v>50.1</v>
      </c>
      <c r="I12" s="3">
        <v>75.5</v>
      </c>
      <c r="J12" s="9">
        <f t="shared" si="1"/>
        <v>30.2</v>
      </c>
      <c r="K12" s="9">
        <f t="shared" si="3"/>
        <v>80.3</v>
      </c>
      <c r="L12" s="3">
        <v>2</v>
      </c>
      <c r="M12" s="13"/>
      <c r="N12" s="10"/>
    </row>
    <row r="13" ht="33" customHeight="1" spans="2:14">
      <c r="B13" s="2"/>
      <c r="C13" s="3" t="s">
        <v>27</v>
      </c>
      <c r="D13" s="3" t="s">
        <v>17</v>
      </c>
      <c r="E13" s="3" t="s">
        <v>25</v>
      </c>
      <c r="F13" s="3">
        <v>20250413</v>
      </c>
      <c r="G13" s="3">
        <v>78.5</v>
      </c>
      <c r="H13" s="3">
        <f t="shared" si="0"/>
        <v>47.1</v>
      </c>
      <c r="I13" s="3">
        <v>76.43</v>
      </c>
      <c r="J13" s="9">
        <f t="shared" si="1"/>
        <v>30.572</v>
      </c>
      <c r="K13" s="9">
        <f t="shared" si="3"/>
        <v>77.672</v>
      </c>
      <c r="L13" s="3">
        <v>3</v>
      </c>
      <c r="M13" s="13"/>
      <c r="N13" s="10"/>
    </row>
    <row r="14" spans="2:13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ht="25.5" spans="2:13">
      <c r="B15" s="6"/>
      <c r="C15" s="6"/>
      <c r="D15" s="7"/>
      <c r="E15" s="8" t="s">
        <v>28</v>
      </c>
      <c r="F15" s="7"/>
      <c r="G15" s="7"/>
      <c r="H15" s="7"/>
      <c r="I15" s="6"/>
      <c r="J15" s="6"/>
      <c r="K15" s="6"/>
      <c r="L15" s="6"/>
      <c r="M15" s="6"/>
    </row>
  </sheetData>
  <sortState ref="B4:L7">
    <sortCondition ref="K4:K7" descending="1"/>
  </sortState>
  <mergeCells count="1">
    <mergeCell ref="B2:M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王友刚</dc:creator>
  <cp:lastModifiedBy>黄文涛</cp:lastModifiedBy>
  <dcterms:created xsi:type="dcterms:W3CDTF">2025-06-16T15:36:00Z</dcterms:created>
  <dcterms:modified xsi:type="dcterms:W3CDTF">2025-06-30T03:04:34Z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557A6714A9AE42ECBB230D1E97B285F4_13</vt:lpwstr>
  </property>
  <property fmtid="{D5CDD505-2E9C-101B-9397-08002B2CF9AE}" pid="3" name="KSOProductBuildVer">
    <vt:lpwstr>2052-12.1.0.21541</vt:lpwstr>
  </property>
</Properties>
</file>